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1355" windowHeight="9210" activeTab="1"/>
  </bookViews>
  <sheets>
    <sheet name="2010" sheetId="1" r:id="rId1"/>
    <sheet name="2011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T10" i="2"/>
  <c r="T11"/>
  <c r="T12"/>
  <c r="T13"/>
  <c r="T14"/>
  <c r="T15"/>
  <c r="T16"/>
  <c r="T17"/>
  <c r="T18"/>
  <c r="T19"/>
  <c r="T21"/>
  <c r="T22"/>
  <c r="T23"/>
  <c r="T24"/>
  <c r="T9"/>
  <c r="N13"/>
  <c r="C13" s="1"/>
  <c r="N14"/>
  <c r="N15"/>
  <c r="C15" s="1"/>
  <c r="N16"/>
  <c r="C16" s="1"/>
  <c r="N17"/>
  <c r="C17" s="1"/>
  <c r="N18"/>
  <c r="N19"/>
  <c r="N11"/>
  <c r="C11" s="1"/>
  <c r="R25"/>
  <c r="O25"/>
  <c r="H25"/>
  <c r="I25"/>
  <c r="J25"/>
  <c r="K25"/>
  <c r="L25"/>
  <c r="N10"/>
  <c r="N12"/>
  <c r="N21"/>
  <c r="C21" s="1"/>
  <c r="N22"/>
  <c r="C22" s="1"/>
  <c r="N23"/>
  <c r="C23" s="1"/>
  <c r="N9"/>
  <c r="N24"/>
  <c r="S25"/>
  <c r="Q25"/>
  <c r="P25"/>
  <c r="M25"/>
  <c r="G25"/>
  <c r="F25"/>
  <c r="E25"/>
  <c r="D25"/>
  <c r="R12" i="1"/>
  <c r="L13"/>
  <c r="R13"/>
  <c r="R14"/>
  <c r="L15"/>
  <c r="R15"/>
  <c r="C15"/>
  <c r="R16"/>
  <c r="R17"/>
  <c r="R18"/>
  <c r="C18"/>
  <c r="R20"/>
  <c r="R21"/>
  <c r="L23"/>
  <c r="R23"/>
  <c r="C23"/>
  <c r="R24"/>
  <c r="L25"/>
  <c r="R25"/>
  <c r="C25"/>
  <c r="L9"/>
  <c r="N26"/>
  <c r="O26"/>
  <c r="P26"/>
  <c r="Q26"/>
  <c r="R22"/>
  <c r="M26"/>
  <c r="R19"/>
  <c r="L11"/>
  <c r="L12"/>
  <c r="L14"/>
  <c r="C14"/>
  <c r="L16"/>
  <c r="C16"/>
  <c r="L17"/>
  <c r="C17"/>
  <c r="L19"/>
  <c r="L20"/>
  <c r="C20"/>
  <c r="L21"/>
  <c r="C21"/>
  <c r="L22"/>
  <c r="J26"/>
  <c r="I26"/>
  <c r="D26"/>
  <c r="E26"/>
  <c r="F26"/>
  <c r="G26"/>
  <c r="H26"/>
  <c r="K26"/>
  <c r="C14" i="2" l="1"/>
  <c r="C12"/>
  <c r="C9"/>
  <c r="C19"/>
  <c r="C18"/>
  <c r="C24"/>
  <c r="T25"/>
  <c r="C10"/>
  <c r="N25"/>
  <c r="C25" l="1"/>
  <c r="U26"/>
  <c r="C26" i="1"/>
</calcChain>
</file>

<file path=xl/sharedStrings.xml><?xml version="1.0" encoding="utf-8"?>
<sst xmlns="http://schemas.openxmlformats.org/spreadsheetml/2006/main" count="93" uniqueCount="59">
  <si>
    <t>№</t>
  </si>
  <si>
    <t>Наименование учреждения</t>
  </si>
  <si>
    <t>ЛТО</t>
  </si>
  <si>
    <t>МОУ "Волоконовская СОШ №1"</t>
  </si>
  <si>
    <t>Средние школы</t>
  </si>
  <si>
    <t>МОУ "Волоконовская СОШ №2"</t>
  </si>
  <si>
    <t>МОУ "В-Александровская СОШ"</t>
  </si>
  <si>
    <t>МОУ "Покровская СОШ"</t>
  </si>
  <si>
    <t>МОУ "Пятницкая СОШ"</t>
  </si>
  <si>
    <t>МОУ Староивановская СОШ"</t>
  </si>
  <si>
    <t>МОУ "Тишанская СОШ"</t>
  </si>
  <si>
    <t>МОУ "Фощеватовская СОШ"</t>
  </si>
  <si>
    <t>МОУ Ютановская СОШ"</t>
  </si>
  <si>
    <t>Основные школы</t>
  </si>
  <si>
    <t>Афоньевская ООШ</t>
  </si>
  <si>
    <t>Голофеевская ООШ</t>
  </si>
  <si>
    <t>Репьевская ООШ</t>
  </si>
  <si>
    <t>Успенская ООШ</t>
  </si>
  <si>
    <t>Шидловская ООШ</t>
  </si>
  <si>
    <t>ЛОЛ</t>
  </si>
  <si>
    <t>льготн.</t>
  </si>
  <si>
    <t>ЮИД</t>
  </si>
  <si>
    <t>Эколог.</t>
  </si>
  <si>
    <t>всего за лето</t>
  </si>
  <si>
    <t>Грушевская ООШ</t>
  </si>
  <si>
    <t>ш.акт.ЦДТ</t>
  </si>
  <si>
    <t>спорт.см.</t>
  </si>
  <si>
    <t>итого</t>
  </si>
  <si>
    <t>льгот.</t>
  </si>
  <si>
    <t>экол.</t>
  </si>
  <si>
    <t>Оздоровительный лагерь</t>
  </si>
  <si>
    <t>Профильные отряды и смены</t>
  </si>
  <si>
    <t>Стр. отделение Волоконовской СОШ №2</t>
  </si>
  <si>
    <t>спорт.льгот</t>
  </si>
  <si>
    <t>с 03.06.2010 по 20.06.2010</t>
  </si>
  <si>
    <t>с 24.06.2010 по 11.07.2010</t>
  </si>
  <si>
    <t>СЕТЬ ЛЕТНИХ ОЗДОРОВИТЕЛЬНЫХ ЛАГЕРЕЙ 2010 ГОДА</t>
  </si>
  <si>
    <t>Заместитель главы администрации Волоконовского района, начальник управления образования</t>
  </si>
  <si>
    <t>С.П.Гунько</t>
  </si>
  <si>
    <t xml:space="preserve">          </t>
  </si>
  <si>
    <t xml:space="preserve">военно-патриотическое </t>
  </si>
  <si>
    <t>в т. ч. Льготн</t>
  </si>
  <si>
    <t>итого 1 смена</t>
  </si>
  <si>
    <t>итого 2 смена</t>
  </si>
  <si>
    <t>в0енно-патр. Отряды</t>
  </si>
  <si>
    <t>ДЮП</t>
  </si>
  <si>
    <t>льгот. В т.ч.</t>
  </si>
  <si>
    <t xml:space="preserve">   </t>
  </si>
  <si>
    <t xml:space="preserve"> 3.</t>
  </si>
  <si>
    <t>МОУ "Тишанская СОШ"ЛОЛ Бор.</t>
  </si>
  <si>
    <t>9.</t>
  </si>
  <si>
    <t>МОУ "Тишанская СОШ" ЛОЛ Груш</t>
  </si>
  <si>
    <t>МОУ"ВСШ№2" ЛОЛ структурного подразделения</t>
  </si>
  <si>
    <t>Сеть летних оздоровительных лагерей 2012 год</t>
  </si>
  <si>
    <t>Начальник управления образования</t>
  </si>
  <si>
    <t>с 01.06.2012 по 21.06.2012</t>
  </si>
  <si>
    <t>с 25.06.2012 по 15.07.2012</t>
  </si>
  <si>
    <t>Приложение №1 к приказу управления образования от 28.05.2012 г. № 687</t>
  </si>
  <si>
    <t xml:space="preserve">        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</si>
</sst>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b/>
      <sz val="10"/>
      <name val="Arial Cyr"/>
      <charset val="204"/>
    </font>
    <font>
      <sz val="20"/>
      <name val="Arial Cyr"/>
      <charset val="204"/>
    </font>
    <font>
      <sz val="8"/>
      <name val="Arial Cyr"/>
      <charset val="204"/>
    </font>
    <font>
      <b/>
      <sz val="14"/>
      <name val="Arial Cyr"/>
      <charset val="204"/>
    </font>
    <font>
      <i/>
      <sz val="10"/>
      <name val="Arial Cyr"/>
      <charset val="204"/>
    </font>
    <font>
      <b/>
      <i/>
      <sz val="10"/>
      <name val="Arial Cyr"/>
      <charset val="204"/>
    </font>
    <font>
      <sz val="12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/>
    <xf numFmtId="0" fontId="1" fillId="0" borderId="1" xfId="0" applyFont="1" applyBorder="1"/>
    <xf numFmtId="0" fontId="0" fillId="0" borderId="2" xfId="0" applyFill="1" applyBorder="1"/>
    <xf numFmtId="0" fontId="1" fillId="0" borderId="0" xfId="0" applyFont="1"/>
    <xf numFmtId="0" fontId="1" fillId="0" borderId="1" xfId="0" applyFont="1" applyBorder="1" applyAlignment="1"/>
    <xf numFmtId="0" fontId="0" fillId="0" borderId="1" xfId="0" applyFill="1" applyBorder="1"/>
    <xf numFmtId="0" fontId="0" fillId="2" borderId="1" xfId="0" applyFill="1" applyBorder="1"/>
    <xf numFmtId="0" fontId="1" fillId="2" borderId="1" xfId="0" applyFont="1" applyFill="1" applyBorder="1"/>
    <xf numFmtId="0" fontId="0" fillId="2" borderId="1" xfId="0" applyFill="1" applyBorder="1" applyAlignment="1">
      <alignment wrapText="1"/>
    </xf>
    <xf numFmtId="0" fontId="2" fillId="0" borderId="0" xfId="0" applyFont="1"/>
    <xf numFmtId="0" fontId="3" fillId="0" borderId="1" xfId="0" applyFon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Alignment="1">
      <alignment horizontal="left"/>
    </xf>
    <xf numFmtId="0" fontId="0" fillId="0" borderId="1" xfId="0" applyBorder="1" applyAlignment="1">
      <alignment vertical="distributed" textRotation="90"/>
    </xf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/>
    <xf numFmtId="0" fontId="5" fillId="2" borderId="1" xfId="0" applyFont="1" applyFill="1" applyBorder="1" applyAlignment="1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5" fillId="3" borderId="1" xfId="0" applyFont="1" applyFill="1" applyBorder="1"/>
    <xf numFmtId="0" fontId="0" fillId="3" borderId="1" xfId="0" applyFill="1" applyBorder="1"/>
    <xf numFmtId="0" fontId="5" fillId="3" borderId="1" xfId="0" applyFont="1" applyFill="1" applyBorder="1" applyAlignment="1"/>
    <xf numFmtId="0" fontId="1" fillId="4" borderId="1" xfId="0" applyFont="1" applyFill="1" applyBorder="1"/>
    <xf numFmtId="0" fontId="6" fillId="4" borderId="1" xfId="0" applyFont="1" applyFill="1" applyBorder="1"/>
    <xf numFmtId="0" fontId="6" fillId="4" borderId="1" xfId="0" applyFont="1" applyFill="1" applyBorder="1" applyAlignment="1"/>
    <xf numFmtId="0" fontId="1" fillId="4" borderId="1" xfId="0" applyFont="1" applyFill="1" applyBorder="1" applyAlignment="1"/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17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/>
    <xf numFmtId="0" fontId="0" fillId="0" borderId="0" xfId="0" applyAlignment="1">
      <alignment horizontal="right" wrapText="1"/>
    </xf>
    <xf numFmtId="0" fontId="7" fillId="0" borderId="0" xfId="0" applyFont="1" applyAlignment="1">
      <alignment shrinkToFit="1"/>
    </xf>
    <xf numFmtId="0" fontId="0" fillId="0" borderId="0" xfId="0" applyAlignment="1">
      <alignment shrinkToFit="1"/>
    </xf>
    <xf numFmtId="0" fontId="0" fillId="0" borderId="3" xfId="0" applyBorder="1" applyAlignment="1">
      <alignment vertical="distributed" textRotation="90"/>
    </xf>
    <xf numFmtId="0" fontId="0" fillId="0" borderId="4" xfId="0" applyBorder="1" applyAlignment="1">
      <alignment vertical="distributed" textRotation="90"/>
    </xf>
    <xf numFmtId="0" fontId="1" fillId="0" borderId="3" xfId="0" applyFont="1" applyBorder="1" applyAlignment="1">
      <alignment horizontal="center" vertical="distributed" textRotation="90"/>
    </xf>
    <xf numFmtId="0" fontId="1" fillId="0" borderId="2" xfId="0" applyFont="1" applyBorder="1" applyAlignment="1">
      <alignment horizontal="center" vertical="distributed" textRotation="90"/>
    </xf>
    <xf numFmtId="0" fontId="1" fillId="0" borderId="4" xfId="0" applyFont="1" applyBorder="1" applyAlignment="1">
      <alignment horizontal="center" vertical="distributed" textRotation="90"/>
    </xf>
    <xf numFmtId="0" fontId="5" fillId="2" borderId="3" xfId="0" applyFont="1" applyFill="1" applyBorder="1" applyAlignment="1">
      <alignment vertical="distributed" textRotation="90"/>
    </xf>
    <xf numFmtId="0" fontId="5" fillId="2" borderId="4" xfId="0" applyFont="1" applyFill="1" applyBorder="1" applyAlignment="1">
      <alignment vertical="distributed" textRotation="90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2" borderId="3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5" fillId="2" borderId="4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32"/>
  <sheetViews>
    <sheetView workbookViewId="0">
      <pane xSplit="2" topLeftCell="C1" activePane="topRight" state="frozen"/>
      <selection pane="topRight" activeCell="B19" sqref="B19"/>
    </sheetView>
  </sheetViews>
  <sheetFormatPr defaultRowHeight="12.75"/>
  <cols>
    <col min="1" max="1" width="2.85546875" customWidth="1"/>
    <col min="2" max="2" width="35.42578125" customWidth="1"/>
    <col min="3" max="3" width="6.42578125" customWidth="1"/>
    <col min="4" max="4" width="5.7109375" customWidth="1"/>
    <col min="5" max="5" width="5.85546875" customWidth="1"/>
    <col min="6" max="6" width="5.42578125" customWidth="1"/>
    <col min="7" max="7" width="7.140625" customWidth="1"/>
    <col min="10" max="10" width="5.7109375" customWidth="1"/>
    <col min="11" max="11" width="5.5703125" customWidth="1"/>
    <col min="12" max="12" width="6.42578125" customWidth="1"/>
    <col min="13" max="13" width="5.28515625" customWidth="1"/>
    <col min="14" max="14" width="6.140625" customWidth="1"/>
    <col min="15" max="15" width="6" customWidth="1"/>
    <col min="16" max="16" width="6.5703125" customWidth="1"/>
    <col min="17" max="17" width="11" customWidth="1"/>
  </cols>
  <sheetData>
    <row r="1" spans="1:18" ht="25.5">
      <c r="C1" s="12" t="s">
        <v>36</v>
      </c>
    </row>
    <row r="2" spans="1:18"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8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8">
      <c r="A4" s="29" t="s">
        <v>0</v>
      </c>
      <c r="B4" s="29" t="s">
        <v>1</v>
      </c>
      <c r="C4" s="36" t="s">
        <v>23</v>
      </c>
      <c r="D4" s="39" t="s">
        <v>34</v>
      </c>
      <c r="E4" s="40"/>
      <c r="F4" s="40"/>
      <c r="G4" s="40"/>
      <c r="H4" s="40"/>
      <c r="I4" s="40"/>
      <c r="J4" s="40"/>
      <c r="K4" s="41"/>
      <c r="L4" s="29" t="s">
        <v>27</v>
      </c>
      <c r="M4" s="33" t="s">
        <v>35</v>
      </c>
      <c r="N4" s="33"/>
      <c r="O4" s="33"/>
      <c r="P4" s="33"/>
      <c r="Q4" s="33"/>
      <c r="R4" s="29" t="s">
        <v>27</v>
      </c>
    </row>
    <row r="5" spans="1:18">
      <c r="A5" s="30"/>
      <c r="B5" s="30"/>
      <c r="C5" s="37"/>
      <c r="D5" s="33" t="s">
        <v>30</v>
      </c>
      <c r="E5" s="33"/>
      <c r="F5" s="33"/>
      <c r="G5" s="33"/>
      <c r="H5" s="33"/>
      <c r="I5" s="33"/>
      <c r="J5" s="33"/>
      <c r="K5" s="34" t="s">
        <v>2</v>
      </c>
      <c r="L5" s="30"/>
      <c r="M5" s="33" t="s">
        <v>30</v>
      </c>
      <c r="N5" s="33"/>
      <c r="O5" s="33"/>
      <c r="P5" s="33"/>
      <c r="Q5" s="33"/>
      <c r="R5" s="30"/>
    </row>
    <row r="6" spans="1:18">
      <c r="A6" s="30"/>
      <c r="B6" s="30"/>
      <c r="C6" s="37"/>
      <c r="D6" s="33"/>
      <c r="E6" s="33"/>
      <c r="F6" s="33" t="s">
        <v>31</v>
      </c>
      <c r="G6" s="33"/>
      <c r="H6" s="33"/>
      <c r="I6" s="33"/>
      <c r="J6" s="33"/>
      <c r="K6" s="42"/>
      <c r="L6" s="30"/>
      <c r="M6" s="34" t="s">
        <v>19</v>
      </c>
      <c r="N6" s="34" t="s">
        <v>28</v>
      </c>
      <c r="O6" s="34" t="s">
        <v>29</v>
      </c>
      <c r="P6" s="34" t="s">
        <v>21</v>
      </c>
      <c r="Q6" s="34" t="s">
        <v>40</v>
      </c>
      <c r="R6" s="30"/>
    </row>
    <row r="7" spans="1:18" ht="38.25">
      <c r="A7" s="31"/>
      <c r="B7" s="31"/>
      <c r="C7" s="38"/>
      <c r="D7" s="2" t="s">
        <v>19</v>
      </c>
      <c r="E7" s="9" t="s">
        <v>20</v>
      </c>
      <c r="F7" s="2" t="s">
        <v>21</v>
      </c>
      <c r="G7" s="2" t="s">
        <v>22</v>
      </c>
      <c r="H7" s="2" t="s">
        <v>25</v>
      </c>
      <c r="I7" s="2" t="s">
        <v>26</v>
      </c>
      <c r="J7" s="11" t="s">
        <v>33</v>
      </c>
      <c r="K7" s="35"/>
      <c r="L7" s="31"/>
      <c r="M7" s="35"/>
      <c r="N7" s="35"/>
      <c r="O7" s="35"/>
      <c r="P7" s="35"/>
      <c r="Q7" s="35"/>
      <c r="R7" s="31"/>
    </row>
    <row r="8" spans="1:18">
      <c r="B8" s="4" t="s">
        <v>4</v>
      </c>
      <c r="C8" s="2"/>
      <c r="D8" s="2"/>
      <c r="E8" s="9"/>
      <c r="F8" s="2"/>
      <c r="G8" s="2"/>
      <c r="H8" s="2"/>
      <c r="I8" s="2"/>
      <c r="J8" s="9"/>
      <c r="K8" s="2"/>
      <c r="L8" s="3"/>
      <c r="M8" s="3"/>
      <c r="N8" s="3"/>
      <c r="O8" s="3"/>
      <c r="P8" s="3"/>
      <c r="Q8" s="3"/>
      <c r="R8" s="3"/>
    </row>
    <row r="9" spans="1:18">
      <c r="A9" s="2">
        <v>1</v>
      </c>
      <c r="B9" s="2" t="s">
        <v>3</v>
      </c>
      <c r="C9" s="2">
        <v>424</v>
      </c>
      <c r="D9" s="2">
        <v>160</v>
      </c>
      <c r="E9" s="9">
        <v>34</v>
      </c>
      <c r="F9" s="2">
        <v>15</v>
      </c>
      <c r="G9" s="2"/>
      <c r="H9" s="2">
        <v>50</v>
      </c>
      <c r="I9" s="2"/>
      <c r="J9" s="9"/>
      <c r="K9" s="2">
        <v>80</v>
      </c>
      <c r="L9" s="3">
        <f>SUM(D9:K9)</f>
        <v>339</v>
      </c>
      <c r="M9" s="3">
        <v>35</v>
      </c>
      <c r="N9" s="3">
        <v>30</v>
      </c>
      <c r="O9" s="3"/>
      <c r="P9" s="3">
        <v>20</v>
      </c>
      <c r="Q9" s="3"/>
      <c r="R9" s="3">
        <v>85</v>
      </c>
    </row>
    <row r="10" spans="1:18">
      <c r="A10" s="2">
        <v>2</v>
      </c>
      <c r="B10" s="2" t="s">
        <v>5</v>
      </c>
      <c r="C10" s="2">
        <v>324</v>
      </c>
      <c r="D10" s="2">
        <v>104</v>
      </c>
      <c r="E10" s="9">
        <v>45</v>
      </c>
      <c r="F10" s="2">
        <v>15</v>
      </c>
      <c r="G10" s="2"/>
      <c r="H10" s="2">
        <v>50</v>
      </c>
      <c r="I10" s="2"/>
      <c r="J10" s="9"/>
      <c r="K10" s="2">
        <v>40</v>
      </c>
      <c r="L10" s="3">
        <v>254</v>
      </c>
      <c r="M10" s="3">
        <v>29</v>
      </c>
      <c r="N10" s="3">
        <v>21</v>
      </c>
      <c r="O10" s="3"/>
      <c r="P10" s="3"/>
      <c r="Q10" s="3">
        <v>20</v>
      </c>
      <c r="R10" s="3">
        <v>70</v>
      </c>
    </row>
    <row r="11" spans="1:18">
      <c r="A11" s="2">
        <v>3</v>
      </c>
      <c r="B11" s="2" t="s">
        <v>6</v>
      </c>
      <c r="C11" s="2">
        <v>137</v>
      </c>
      <c r="D11" s="2"/>
      <c r="E11" s="9"/>
      <c r="F11" s="2">
        <v>12</v>
      </c>
      <c r="G11" s="2">
        <v>20</v>
      </c>
      <c r="H11" s="2"/>
      <c r="I11" s="2"/>
      <c r="J11" s="9">
        <v>34</v>
      </c>
      <c r="K11" s="2">
        <v>30</v>
      </c>
      <c r="L11" s="3">
        <f t="shared" ref="L11:L25" si="0">SUM(D11:K11)</f>
        <v>96</v>
      </c>
      <c r="M11" s="3"/>
      <c r="N11" s="3">
        <v>21</v>
      </c>
      <c r="O11" s="3">
        <v>20</v>
      </c>
      <c r="P11" s="3"/>
      <c r="Q11" s="3"/>
      <c r="R11" s="3">
        <v>41</v>
      </c>
    </row>
    <row r="12" spans="1:18">
      <c r="A12" s="2">
        <v>4</v>
      </c>
      <c r="B12" s="2" t="s">
        <v>7</v>
      </c>
      <c r="C12" s="2">
        <v>133</v>
      </c>
      <c r="D12" s="2">
        <v>38</v>
      </c>
      <c r="E12" s="9">
        <v>26</v>
      </c>
      <c r="F12" s="2">
        <v>12</v>
      </c>
      <c r="G12" s="2"/>
      <c r="H12" s="2"/>
      <c r="I12" s="2"/>
      <c r="J12" s="9"/>
      <c r="K12" s="2">
        <v>30</v>
      </c>
      <c r="L12" s="3">
        <f t="shared" si="0"/>
        <v>106</v>
      </c>
      <c r="M12" s="3">
        <v>7</v>
      </c>
      <c r="N12" s="3">
        <v>20</v>
      </c>
      <c r="O12" s="3"/>
      <c r="P12" s="3"/>
      <c r="Q12" s="3"/>
      <c r="R12" s="3">
        <f t="shared" ref="R12:R25" si="1">SUM(M12:Q12)</f>
        <v>27</v>
      </c>
    </row>
    <row r="13" spans="1:18">
      <c r="A13" s="2">
        <v>5</v>
      </c>
      <c r="B13" s="2" t="s">
        <v>8</v>
      </c>
      <c r="C13" s="2">
        <v>280</v>
      </c>
      <c r="D13" s="2">
        <v>115</v>
      </c>
      <c r="E13" s="9">
        <v>30</v>
      </c>
      <c r="F13" s="2">
        <v>25</v>
      </c>
      <c r="G13" s="2">
        <v>25</v>
      </c>
      <c r="H13" s="2"/>
      <c r="I13" s="2">
        <v>25</v>
      </c>
      <c r="J13" s="9">
        <v>0</v>
      </c>
      <c r="K13" s="2">
        <v>10</v>
      </c>
      <c r="L13" s="3">
        <f t="shared" si="0"/>
        <v>230</v>
      </c>
      <c r="M13" s="3">
        <v>25</v>
      </c>
      <c r="N13" s="3">
        <v>25</v>
      </c>
      <c r="O13" s="3"/>
      <c r="P13" s="3"/>
      <c r="Q13" s="3"/>
      <c r="R13" s="3">
        <f t="shared" si="1"/>
        <v>50</v>
      </c>
    </row>
    <row r="14" spans="1:18">
      <c r="A14" s="2">
        <v>6</v>
      </c>
      <c r="B14" s="2" t="s">
        <v>9</v>
      </c>
      <c r="C14" s="2">
        <f t="shared" ref="C14:C25" si="2">SUM(L14,R14)</f>
        <v>154</v>
      </c>
      <c r="D14" s="2">
        <v>27</v>
      </c>
      <c r="E14" s="9">
        <v>30</v>
      </c>
      <c r="F14" s="2">
        <v>12</v>
      </c>
      <c r="G14" s="2">
        <v>20</v>
      </c>
      <c r="H14" s="2"/>
      <c r="I14" s="2"/>
      <c r="J14" s="9"/>
      <c r="K14" s="2">
        <v>30</v>
      </c>
      <c r="L14" s="3">
        <f t="shared" si="0"/>
        <v>119</v>
      </c>
      <c r="M14" s="3">
        <v>10</v>
      </c>
      <c r="N14" s="3">
        <v>25</v>
      </c>
      <c r="O14" s="3"/>
      <c r="P14" s="3"/>
      <c r="Q14" s="3"/>
      <c r="R14" s="3">
        <f t="shared" si="1"/>
        <v>35</v>
      </c>
    </row>
    <row r="15" spans="1:18">
      <c r="A15" s="2">
        <v>7</v>
      </c>
      <c r="B15" s="2" t="s">
        <v>10</v>
      </c>
      <c r="C15" s="2">
        <f t="shared" si="2"/>
        <v>203</v>
      </c>
      <c r="D15" s="2">
        <v>58</v>
      </c>
      <c r="E15" s="9">
        <v>40</v>
      </c>
      <c r="F15" s="2">
        <v>20</v>
      </c>
      <c r="G15" s="2">
        <v>20</v>
      </c>
      <c r="H15" s="2"/>
      <c r="I15" s="2"/>
      <c r="J15" s="9"/>
      <c r="K15" s="2">
        <v>30</v>
      </c>
      <c r="L15" s="3">
        <f t="shared" si="0"/>
        <v>168</v>
      </c>
      <c r="M15" s="3">
        <v>0</v>
      </c>
      <c r="N15" s="3">
        <v>20</v>
      </c>
      <c r="O15" s="3">
        <v>15</v>
      </c>
      <c r="P15" s="3"/>
      <c r="Q15" s="3"/>
      <c r="R15" s="3">
        <f t="shared" si="1"/>
        <v>35</v>
      </c>
    </row>
    <row r="16" spans="1:18">
      <c r="A16" s="2">
        <v>8</v>
      </c>
      <c r="B16" s="2" t="s">
        <v>11</v>
      </c>
      <c r="C16" s="2">
        <f t="shared" si="2"/>
        <v>132</v>
      </c>
      <c r="D16" s="2"/>
      <c r="E16" s="9">
        <v>30</v>
      </c>
      <c r="F16" s="2">
        <v>12</v>
      </c>
      <c r="G16" s="2">
        <v>20</v>
      </c>
      <c r="H16" s="2"/>
      <c r="I16" s="2"/>
      <c r="J16" s="9"/>
      <c r="K16" s="2">
        <v>30</v>
      </c>
      <c r="L16" s="3">
        <f t="shared" si="0"/>
        <v>92</v>
      </c>
      <c r="M16" s="3">
        <v>0</v>
      </c>
      <c r="N16" s="3">
        <v>20</v>
      </c>
      <c r="O16" s="3">
        <v>20</v>
      </c>
      <c r="P16" s="3">
        <v>0</v>
      </c>
      <c r="Q16" s="3"/>
      <c r="R16" s="3">
        <f t="shared" si="1"/>
        <v>40</v>
      </c>
    </row>
    <row r="17" spans="1:18">
      <c r="A17" s="2">
        <v>9</v>
      </c>
      <c r="B17" s="2" t="s">
        <v>12</v>
      </c>
      <c r="C17" s="2">
        <f t="shared" si="2"/>
        <v>168</v>
      </c>
      <c r="D17" s="2">
        <v>34</v>
      </c>
      <c r="E17" s="9">
        <v>56</v>
      </c>
      <c r="F17" s="2">
        <v>12</v>
      </c>
      <c r="G17" s="2"/>
      <c r="H17" s="2"/>
      <c r="I17" s="2"/>
      <c r="J17" s="9"/>
      <c r="K17" s="2">
        <v>30</v>
      </c>
      <c r="L17" s="3">
        <f t="shared" si="0"/>
        <v>132</v>
      </c>
      <c r="M17" s="3">
        <v>0</v>
      </c>
      <c r="N17" s="3">
        <v>17</v>
      </c>
      <c r="O17" s="3">
        <v>0</v>
      </c>
      <c r="P17" s="3">
        <v>19</v>
      </c>
      <c r="Q17" s="3"/>
      <c r="R17" s="3">
        <f t="shared" si="1"/>
        <v>36</v>
      </c>
    </row>
    <row r="18" spans="1:18">
      <c r="A18" s="2">
        <v>10</v>
      </c>
      <c r="B18" s="2" t="s">
        <v>32</v>
      </c>
      <c r="C18" s="2">
        <f t="shared" si="2"/>
        <v>50</v>
      </c>
      <c r="D18" s="2">
        <v>44</v>
      </c>
      <c r="E18" s="9">
        <v>6</v>
      </c>
      <c r="F18" s="2"/>
      <c r="G18" s="2"/>
      <c r="H18" s="2"/>
      <c r="I18" s="2"/>
      <c r="J18" s="9"/>
      <c r="K18" s="2"/>
      <c r="L18" s="3">
        <v>50</v>
      </c>
      <c r="M18" s="3">
        <v>0</v>
      </c>
      <c r="N18" s="3"/>
      <c r="O18" s="3"/>
      <c r="P18" s="3"/>
      <c r="Q18" s="3"/>
      <c r="R18" s="3">
        <f t="shared" si="1"/>
        <v>0</v>
      </c>
    </row>
    <row r="19" spans="1:18">
      <c r="A19" s="2"/>
      <c r="B19" s="4" t="s">
        <v>13</v>
      </c>
      <c r="C19" s="2"/>
      <c r="D19" s="2"/>
      <c r="E19" s="9"/>
      <c r="F19" s="2"/>
      <c r="G19" s="2"/>
      <c r="H19" s="2"/>
      <c r="I19" s="2"/>
      <c r="J19" s="9"/>
      <c r="K19" s="2"/>
      <c r="L19" s="3">
        <f t="shared" si="0"/>
        <v>0</v>
      </c>
      <c r="M19" s="3">
        <v>0</v>
      </c>
      <c r="N19" s="3"/>
      <c r="O19" s="3"/>
      <c r="P19" s="3"/>
      <c r="Q19" s="3"/>
      <c r="R19" s="3">
        <f t="shared" si="1"/>
        <v>0</v>
      </c>
    </row>
    <row r="20" spans="1:18">
      <c r="A20" s="2">
        <v>1</v>
      </c>
      <c r="B20" s="2" t="s">
        <v>14</v>
      </c>
      <c r="C20" s="2">
        <f t="shared" si="2"/>
        <v>50</v>
      </c>
      <c r="D20" s="2">
        <v>18</v>
      </c>
      <c r="E20" s="9">
        <v>12</v>
      </c>
      <c r="F20" s="2"/>
      <c r="G20" s="2"/>
      <c r="H20" s="2"/>
      <c r="I20" s="2"/>
      <c r="J20" s="9"/>
      <c r="K20" s="2"/>
      <c r="L20" s="3">
        <f t="shared" si="0"/>
        <v>30</v>
      </c>
      <c r="M20" s="3">
        <v>0</v>
      </c>
      <c r="N20" s="3">
        <v>10</v>
      </c>
      <c r="O20" s="3"/>
      <c r="P20" s="3">
        <v>10</v>
      </c>
      <c r="Q20" s="3"/>
      <c r="R20" s="3">
        <f t="shared" si="1"/>
        <v>20</v>
      </c>
    </row>
    <row r="21" spans="1:18">
      <c r="A21" s="2">
        <v>2</v>
      </c>
      <c r="B21" s="5" t="s">
        <v>15</v>
      </c>
      <c r="C21" s="2">
        <f t="shared" si="2"/>
        <v>29</v>
      </c>
      <c r="D21" s="2">
        <v>15</v>
      </c>
      <c r="E21" s="9">
        <v>2</v>
      </c>
      <c r="F21" s="2"/>
      <c r="G21" s="2"/>
      <c r="H21" s="2"/>
      <c r="I21" s="2"/>
      <c r="J21" s="9"/>
      <c r="K21" s="2"/>
      <c r="L21" s="3">
        <f t="shared" si="0"/>
        <v>17</v>
      </c>
      <c r="M21" s="3">
        <v>0</v>
      </c>
      <c r="N21" s="3">
        <v>2</v>
      </c>
      <c r="O21" s="3"/>
      <c r="P21" s="3">
        <v>10</v>
      </c>
      <c r="Q21" s="3"/>
      <c r="R21" s="3">
        <f t="shared" si="1"/>
        <v>12</v>
      </c>
    </row>
    <row r="22" spans="1:18">
      <c r="A22" s="2">
        <v>3</v>
      </c>
      <c r="B22" s="2" t="s">
        <v>24</v>
      </c>
      <c r="C22" s="2">
        <v>0</v>
      </c>
      <c r="D22" s="2">
        <v>0</v>
      </c>
      <c r="E22" s="9">
        <v>0</v>
      </c>
      <c r="F22" s="2"/>
      <c r="G22" s="2">
        <v>0</v>
      </c>
      <c r="H22" s="2"/>
      <c r="I22" s="2"/>
      <c r="J22" s="9"/>
      <c r="K22" s="2"/>
      <c r="L22" s="3">
        <f t="shared" si="0"/>
        <v>0</v>
      </c>
      <c r="M22" s="3">
        <v>0</v>
      </c>
      <c r="N22" s="3">
        <v>0</v>
      </c>
      <c r="O22" s="3">
        <v>0</v>
      </c>
      <c r="P22" s="3"/>
      <c r="Q22" s="3"/>
      <c r="R22" s="3">
        <f t="shared" si="1"/>
        <v>0</v>
      </c>
    </row>
    <row r="23" spans="1:18">
      <c r="A23" s="2">
        <v>4</v>
      </c>
      <c r="B23" s="8" t="s">
        <v>16</v>
      </c>
      <c r="C23" s="2">
        <f t="shared" si="2"/>
        <v>41</v>
      </c>
      <c r="D23" s="2">
        <v>20</v>
      </c>
      <c r="E23" s="9">
        <v>6</v>
      </c>
      <c r="F23" s="2"/>
      <c r="G23" s="2"/>
      <c r="H23" s="2"/>
      <c r="I23" s="2"/>
      <c r="J23" s="9"/>
      <c r="K23" s="2"/>
      <c r="L23" s="3">
        <f t="shared" si="0"/>
        <v>26</v>
      </c>
      <c r="M23" s="3">
        <v>2</v>
      </c>
      <c r="N23" s="3">
        <v>3</v>
      </c>
      <c r="O23" s="3"/>
      <c r="P23" s="3">
        <v>10</v>
      </c>
      <c r="Q23" s="3"/>
      <c r="R23" s="3">
        <f t="shared" si="1"/>
        <v>15</v>
      </c>
    </row>
    <row r="24" spans="1:18">
      <c r="A24" s="2">
        <v>5</v>
      </c>
      <c r="B24" s="8" t="s">
        <v>17</v>
      </c>
      <c r="C24" s="2">
        <v>40</v>
      </c>
      <c r="D24" s="2">
        <v>21</v>
      </c>
      <c r="E24" s="9">
        <v>4</v>
      </c>
      <c r="F24" s="2"/>
      <c r="G24" s="2"/>
      <c r="H24" s="2"/>
      <c r="I24" s="2"/>
      <c r="J24" s="9"/>
      <c r="K24" s="2"/>
      <c r="L24" s="3">
        <v>25</v>
      </c>
      <c r="M24" s="3">
        <v>3</v>
      </c>
      <c r="N24" s="3">
        <v>2</v>
      </c>
      <c r="O24" s="3"/>
      <c r="P24" s="3">
        <v>10</v>
      </c>
      <c r="Q24" s="3"/>
      <c r="R24" s="3">
        <f t="shared" si="1"/>
        <v>15</v>
      </c>
    </row>
    <row r="25" spans="1:18">
      <c r="A25" s="2">
        <v>6</v>
      </c>
      <c r="B25" s="2" t="s">
        <v>18</v>
      </c>
      <c r="C25" s="2">
        <f t="shared" si="2"/>
        <v>49</v>
      </c>
      <c r="D25" s="2">
        <v>23</v>
      </c>
      <c r="E25" s="9">
        <v>8</v>
      </c>
      <c r="F25" s="2"/>
      <c r="G25" s="2"/>
      <c r="H25" s="2"/>
      <c r="I25" s="2"/>
      <c r="J25" s="9"/>
      <c r="K25" s="2"/>
      <c r="L25" s="3">
        <f t="shared" si="0"/>
        <v>31</v>
      </c>
      <c r="M25" s="3">
        <v>0</v>
      </c>
      <c r="N25" s="3">
        <v>8</v>
      </c>
      <c r="O25" s="3"/>
      <c r="P25" s="3">
        <v>10</v>
      </c>
      <c r="Q25" s="3"/>
      <c r="R25" s="3">
        <f t="shared" si="1"/>
        <v>18</v>
      </c>
    </row>
    <row r="26" spans="1:18">
      <c r="A26" s="2"/>
      <c r="B26" s="4"/>
      <c r="C26">
        <f ca="1">SUM(C8:C26)</f>
        <v>2214</v>
      </c>
      <c r="D26" s="4">
        <f t="shared" ref="D26:K26" si="3">SUM(D9:D25)</f>
        <v>677</v>
      </c>
      <c r="E26" s="10">
        <f t="shared" si="3"/>
        <v>329</v>
      </c>
      <c r="F26" s="4">
        <f t="shared" si="3"/>
        <v>135</v>
      </c>
      <c r="G26" s="4">
        <f t="shared" si="3"/>
        <v>105</v>
      </c>
      <c r="H26" s="4">
        <f t="shared" si="3"/>
        <v>100</v>
      </c>
      <c r="I26" s="4">
        <f t="shared" si="3"/>
        <v>25</v>
      </c>
      <c r="J26" s="10">
        <f t="shared" si="3"/>
        <v>34</v>
      </c>
      <c r="K26" s="4">
        <f t="shared" si="3"/>
        <v>310</v>
      </c>
      <c r="L26" s="4">
        <v>1715</v>
      </c>
      <c r="M26" s="7">
        <f>SUM(M9:M25)</f>
        <v>111</v>
      </c>
      <c r="N26" s="7">
        <f>SUM(N9:N25)</f>
        <v>224</v>
      </c>
      <c r="O26" s="7">
        <f>SUM(O9:O25)</f>
        <v>55</v>
      </c>
      <c r="P26" s="7">
        <f>SUM(P9:P25)</f>
        <v>89</v>
      </c>
      <c r="Q26" s="7">
        <f>SUM(Q9:Q25)</f>
        <v>20</v>
      </c>
      <c r="R26" s="7">
        <v>499</v>
      </c>
    </row>
    <row r="27" spans="1:18">
      <c r="K27" s="6"/>
    </row>
    <row r="28" spans="1:18">
      <c r="K28" s="6"/>
    </row>
    <row r="29" spans="1:18">
      <c r="K29" s="6"/>
    </row>
    <row r="30" spans="1:18">
      <c r="K30" s="6"/>
    </row>
    <row r="32" spans="1:18">
      <c r="B32" t="s">
        <v>37</v>
      </c>
      <c r="Q32" t="s">
        <v>38</v>
      </c>
      <c r="R32" t="s">
        <v>39</v>
      </c>
    </row>
  </sheetData>
  <mergeCells count="18">
    <mergeCell ref="R4:R7"/>
    <mergeCell ref="C4:C7"/>
    <mergeCell ref="B4:B7"/>
    <mergeCell ref="D4:K4"/>
    <mergeCell ref="K5:K7"/>
    <mergeCell ref="D6:E6"/>
    <mergeCell ref="D5:J5"/>
    <mergeCell ref="F6:J6"/>
    <mergeCell ref="A4:A7"/>
    <mergeCell ref="B2:P2"/>
    <mergeCell ref="L4:L7"/>
    <mergeCell ref="M4:Q4"/>
    <mergeCell ref="M5:Q5"/>
    <mergeCell ref="M6:M7"/>
    <mergeCell ref="N6:N7"/>
    <mergeCell ref="O6:O7"/>
    <mergeCell ref="P6:P7"/>
    <mergeCell ref="Q6:Q7"/>
  </mergeCells>
  <phoneticPr fontId="0" type="noConversion"/>
  <pageMargins left="0.75" right="0.75" top="1" bottom="1" header="0.5" footer="0.5"/>
  <pageSetup paperSize="9" scale="88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0"/>
  <sheetViews>
    <sheetView tabSelected="1" workbookViewId="0">
      <selection activeCell="B4" sqref="B4:B7"/>
    </sheetView>
  </sheetViews>
  <sheetFormatPr defaultRowHeight="12.75"/>
  <cols>
    <col min="1" max="1" width="2.85546875" customWidth="1"/>
    <col min="2" max="2" width="35.42578125" customWidth="1"/>
    <col min="3" max="3" width="6.42578125" customWidth="1"/>
    <col min="4" max="4" width="5.7109375" customWidth="1"/>
    <col min="5" max="5" width="6.5703125" customWidth="1"/>
    <col min="6" max="6" width="5.42578125" customWidth="1"/>
    <col min="7" max="7" width="7.140625" customWidth="1"/>
    <col min="8" max="8" width="4.7109375" customWidth="1"/>
    <col min="9" max="11" width="3.7109375" customWidth="1"/>
    <col min="12" max="12" width="5.5703125" customWidth="1"/>
    <col min="13" max="13" width="4.5703125" customWidth="1"/>
    <col min="14" max="14" width="6.42578125" customWidth="1"/>
    <col min="15" max="15" width="5.28515625" customWidth="1"/>
    <col min="16" max="16" width="4.7109375" customWidth="1"/>
    <col min="17" max="18" width="3.7109375" customWidth="1"/>
    <col min="19" max="19" width="6.140625" customWidth="1"/>
    <col min="20" max="20" width="7.140625" customWidth="1"/>
  </cols>
  <sheetData>
    <row r="1" spans="1:22" ht="30.75" customHeight="1">
      <c r="L1" s="43" t="s">
        <v>57</v>
      </c>
      <c r="M1" s="43"/>
      <c r="N1" s="43"/>
      <c r="O1" s="43"/>
      <c r="P1" s="43"/>
      <c r="Q1" s="43"/>
      <c r="R1" s="43"/>
      <c r="S1" s="43"/>
      <c r="T1" s="43"/>
    </row>
    <row r="2" spans="1:22" ht="19.5" customHeight="1">
      <c r="B2" s="53" t="s">
        <v>53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15"/>
      <c r="V2" s="15"/>
    </row>
    <row r="3" spans="1:2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22">
      <c r="A4" s="29" t="s">
        <v>0</v>
      </c>
      <c r="B4" s="36" t="s">
        <v>58</v>
      </c>
      <c r="C4" s="54" t="s">
        <v>23</v>
      </c>
      <c r="D4" s="39" t="s">
        <v>55</v>
      </c>
      <c r="E4" s="40"/>
      <c r="F4" s="40"/>
      <c r="G4" s="40"/>
      <c r="H4" s="40"/>
      <c r="I4" s="40"/>
      <c r="J4" s="40"/>
      <c r="K4" s="40"/>
      <c r="L4" s="40"/>
      <c r="M4" s="41"/>
      <c r="N4" s="48" t="s">
        <v>42</v>
      </c>
      <c r="O4" s="33" t="s">
        <v>56</v>
      </c>
      <c r="P4" s="33"/>
      <c r="Q4" s="33"/>
      <c r="R4" s="33"/>
      <c r="S4" s="33"/>
      <c r="T4" s="48" t="s">
        <v>43</v>
      </c>
    </row>
    <row r="5" spans="1:22">
      <c r="A5" s="30"/>
      <c r="B5" s="37"/>
      <c r="C5" s="55"/>
      <c r="D5" s="57" t="s">
        <v>30</v>
      </c>
      <c r="E5" s="58"/>
      <c r="F5" s="58"/>
      <c r="G5" s="58"/>
      <c r="H5" s="58"/>
      <c r="I5" s="58"/>
      <c r="J5" s="58"/>
      <c r="K5" s="59"/>
      <c r="L5" s="34" t="s">
        <v>2</v>
      </c>
      <c r="M5" s="60" t="s">
        <v>41</v>
      </c>
      <c r="N5" s="49"/>
      <c r="O5" s="33" t="s">
        <v>30</v>
      </c>
      <c r="P5" s="33"/>
      <c r="Q5" s="33"/>
      <c r="R5" s="33"/>
      <c r="S5" s="33"/>
      <c r="T5" s="49"/>
    </row>
    <row r="6" spans="1:22">
      <c r="A6" s="30"/>
      <c r="B6" s="37"/>
      <c r="C6" s="55"/>
      <c r="D6" s="33"/>
      <c r="E6" s="33"/>
      <c r="F6" s="57" t="s">
        <v>31</v>
      </c>
      <c r="G6" s="58"/>
      <c r="H6" s="58"/>
      <c r="I6" s="58"/>
      <c r="J6" s="58"/>
      <c r="K6" s="59"/>
      <c r="L6" s="42"/>
      <c r="M6" s="61"/>
      <c r="N6" s="49"/>
      <c r="O6" s="46" t="s">
        <v>19</v>
      </c>
      <c r="P6" s="51" t="s">
        <v>46</v>
      </c>
      <c r="Q6" s="46" t="s">
        <v>29</v>
      </c>
      <c r="R6" s="46" t="s">
        <v>45</v>
      </c>
      <c r="S6" s="46" t="s">
        <v>40</v>
      </c>
      <c r="T6" s="49"/>
    </row>
    <row r="7" spans="1:22" ht="72.75" customHeight="1">
      <c r="A7" s="31"/>
      <c r="B7" s="38"/>
      <c r="C7" s="56"/>
      <c r="D7" s="2" t="s">
        <v>19</v>
      </c>
      <c r="E7" s="17" t="s">
        <v>41</v>
      </c>
      <c r="F7" s="2" t="s">
        <v>21</v>
      </c>
      <c r="G7" s="2" t="s">
        <v>22</v>
      </c>
      <c r="H7" s="16" t="s">
        <v>25</v>
      </c>
      <c r="I7" s="16" t="s">
        <v>26</v>
      </c>
      <c r="J7" s="13" t="s">
        <v>44</v>
      </c>
      <c r="K7" s="14"/>
      <c r="L7" s="35"/>
      <c r="M7" s="62"/>
      <c r="N7" s="50"/>
      <c r="O7" s="47"/>
      <c r="P7" s="52"/>
      <c r="Q7" s="47"/>
      <c r="R7" s="47"/>
      <c r="S7" s="47"/>
      <c r="T7" s="50"/>
    </row>
    <row r="8" spans="1:22">
      <c r="B8" s="4" t="s">
        <v>4</v>
      </c>
      <c r="C8" s="4"/>
      <c r="D8" s="2"/>
      <c r="E8" s="18"/>
      <c r="F8" s="2"/>
      <c r="G8" s="2"/>
      <c r="H8" s="2"/>
      <c r="I8" s="2"/>
      <c r="J8" s="2"/>
      <c r="K8" s="8"/>
      <c r="L8" s="2"/>
      <c r="M8" s="18"/>
      <c r="N8" s="3"/>
      <c r="O8" s="3"/>
      <c r="P8" s="19"/>
      <c r="Q8" s="3"/>
      <c r="R8" s="3"/>
      <c r="S8" s="3"/>
      <c r="T8" s="3"/>
    </row>
    <row r="9" spans="1:22">
      <c r="A9" s="2">
        <v>1</v>
      </c>
      <c r="B9" s="2" t="s">
        <v>3</v>
      </c>
      <c r="C9" s="25">
        <f>N9+T9</f>
        <v>399</v>
      </c>
      <c r="D9" s="2">
        <v>166</v>
      </c>
      <c r="E9" s="18">
        <v>43</v>
      </c>
      <c r="F9" s="2">
        <v>15</v>
      </c>
      <c r="G9" s="2">
        <v>20</v>
      </c>
      <c r="H9" s="2">
        <v>25</v>
      </c>
      <c r="I9" s="2">
        <v>25</v>
      </c>
      <c r="J9" s="2">
        <v>15</v>
      </c>
      <c r="K9" s="8"/>
      <c r="L9" s="2">
        <v>30</v>
      </c>
      <c r="M9" s="22">
        <v>30</v>
      </c>
      <c r="N9" s="28">
        <f>SUM(L9,J9,I9,H9,G9,F9,D9)</f>
        <v>296</v>
      </c>
      <c r="O9" s="3">
        <v>73</v>
      </c>
      <c r="P9" s="19">
        <v>23</v>
      </c>
      <c r="Q9" s="3" t="s">
        <v>47</v>
      </c>
      <c r="R9" s="3">
        <v>15</v>
      </c>
      <c r="S9" s="3">
        <v>15</v>
      </c>
      <c r="T9" s="28">
        <f>SUM(O9,Q9:S9)</f>
        <v>103</v>
      </c>
    </row>
    <row r="10" spans="1:22">
      <c r="A10" s="2">
        <v>2</v>
      </c>
      <c r="B10" s="2" t="s">
        <v>5</v>
      </c>
      <c r="C10" s="25">
        <f t="shared" ref="C10:C24" si="0">N10+T10</f>
        <v>275</v>
      </c>
      <c r="D10" s="2">
        <v>89</v>
      </c>
      <c r="E10" s="22">
        <v>22</v>
      </c>
      <c r="F10" s="2">
        <v>15</v>
      </c>
      <c r="G10" s="2">
        <v>20</v>
      </c>
      <c r="H10" s="2">
        <v>25</v>
      </c>
      <c r="I10" s="2">
        <v>20</v>
      </c>
      <c r="J10" s="2">
        <v>15</v>
      </c>
      <c r="K10" s="8"/>
      <c r="L10" s="2">
        <v>30</v>
      </c>
      <c r="M10" s="22">
        <v>30</v>
      </c>
      <c r="N10" s="28">
        <f>SUM(L10,J10,I10,H10,G10,F10,D10)</f>
        <v>214</v>
      </c>
      <c r="O10" s="3">
        <v>31</v>
      </c>
      <c r="P10" s="24">
        <v>11</v>
      </c>
      <c r="Q10" s="3">
        <v>15</v>
      </c>
      <c r="R10" s="3">
        <v>15</v>
      </c>
      <c r="S10" s="3"/>
      <c r="T10" s="28">
        <f t="shared" ref="T10:T24" si="1">SUM(O10,Q10:S10)</f>
        <v>61</v>
      </c>
    </row>
    <row r="11" spans="1:22" ht="26.25" customHeight="1">
      <c r="A11" s="2" t="s">
        <v>48</v>
      </c>
      <c r="B11" s="21" t="s">
        <v>52</v>
      </c>
      <c r="C11" s="25">
        <f t="shared" si="0"/>
        <v>40</v>
      </c>
      <c r="D11" s="2">
        <v>10</v>
      </c>
      <c r="E11" s="23">
        <v>5</v>
      </c>
      <c r="F11" s="2">
        <v>10</v>
      </c>
      <c r="G11" s="2">
        <v>10</v>
      </c>
      <c r="H11" s="2"/>
      <c r="I11" s="2">
        <v>10</v>
      </c>
      <c r="J11" s="2"/>
      <c r="K11" s="2"/>
      <c r="L11" s="2"/>
      <c r="M11" s="23"/>
      <c r="N11" s="28">
        <f>SUM(L11,J11,I11,H11,G11,F11,D11)</f>
        <v>40</v>
      </c>
      <c r="O11" s="2">
        <v>0</v>
      </c>
      <c r="P11" s="23">
        <v>0</v>
      </c>
      <c r="Q11" s="2"/>
      <c r="R11" s="2"/>
      <c r="S11" s="2"/>
      <c r="T11" s="28">
        <f t="shared" si="1"/>
        <v>0</v>
      </c>
    </row>
    <row r="12" spans="1:22">
      <c r="A12" s="2">
        <v>4</v>
      </c>
      <c r="B12" s="2" t="s">
        <v>6</v>
      </c>
      <c r="C12" s="25">
        <f t="shared" si="0"/>
        <v>127</v>
      </c>
      <c r="D12" s="2">
        <v>34</v>
      </c>
      <c r="E12" s="22">
        <v>35</v>
      </c>
      <c r="F12" s="2">
        <v>10</v>
      </c>
      <c r="G12" s="2">
        <v>20</v>
      </c>
      <c r="H12" s="2"/>
      <c r="I12" s="2">
        <v>25</v>
      </c>
      <c r="J12" s="2"/>
      <c r="K12" s="8"/>
      <c r="L12" s="2"/>
      <c r="M12" s="22"/>
      <c r="N12" s="28">
        <f>SUM(L12,J12,I12,H12,G12,F12,D12)</f>
        <v>89</v>
      </c>
      <c r="O12" s="3">
        <v>18</v>
      </c>
      <c r="P12" s="24">
        <v>8</v>
      </c>
      <c r="Q12" s="3">
        <v>10</v>
      </c>
      <c r="R12" s="3">
        <v>10</v>
      </c>
      <c r="S12" s="3"/>
      <c r="T12" s="28">
        <f t="shared" si="1"/>
        <v>38</v>
      </c>
    </row>
    <row r="13" spans="1:22">
      <c r="A13" s="2">
        <v>5</v>
      </c>
      <c r="B13" s="2" t="s">
        <v>7</v>
      </c>
      <c r="C13" s="25">
        <f t="shared" si="0"/>
        <v>134</v>
      </c>
      <c r="D13" s="2">
        <v>40</v>
      </c>
      <c r="E13" s="22">
        <v>13</v>
      </c>
      <c r="F13" s="2">
        <v>10</v>
      </c>
      <c r="G13" s="2">
        <v>15</v>
      </c>
      <c r="H13" s="2"/>
      <c r="I13" s="2"/>
      <c r="J13" s="2"/>
      <c r="K13" s="8"/>
      <c r="L13" s="2">
        <v>30</v>
      </c>
      <c r="M13" s="22">
        <v>30</v>
      </c>
      <c r="N13" s="28">
        <f t="shared" ref="N13:N19" si="2">SUM(L13,J13,I13,H13,G13,F13,D13)</f>
        <v>95</v>
      </c>
      <c r="O13" s="3">
        <v>19</v>
      </c>
      <c r="P13" s="24">
        <v>7</v>
      </c>
      <c r="Q13" s="3">
        <v>10</v>
      </c>
      <c r="R13" s="3">
        <v>10</v>
      </c>
      <c r="S13" s="3"/>
      <c r="T13" s="28">
        <f t="shared" si="1"/>
        <v>39</v>
      </c>
    </row>
    <row r="14" spans="1:22">
      <c r="A14" s="2">
        <v>6</v>
      </c>
      <c r="B14" s="2" t="s">
        <v>9</v>
      </c>
      <c r="C14" s="25">
        <f t="shared" si="0"/>
        <v>171</v>
      </c>
      <c r="D14" s="2">
        <v>52</v>
      </c>
      <c r="E14" s="22">
        <v>22</v>
      </c>
      <c r="F14" s="2">
        <v>10</v>
      </c>
      <c r="G14" s="2">
        <v>20</v>
      </c>
      <c r="H14" s="2"/>
      <c r="I14" s="2"/>
      <c r="J14" s="2"/>
      <c r="K14" s="8"/>
      <c r="L14" s="2">
        <v>30</v>
      </c>
      <c r="M14" s="22">
        <v>30</v>
      </c>
      <c r="N14" s="28">
        <f t="shared" si="2"/>
        <v>112</v>
      </c>
      <c r="O14" s="3">
        <v>39</v>
      </c>
      <c r="P14" s="24">
        <v>9</v>
      </c>
      <c r="Q14" s="3">
        <v>10</v>
      </c>
      <c r="R14" s="3">
        <v>10</v>
      </c>
      <c r="S14" s="3"/>
      <c r="T14" s="28">
        <f t="shared" si="1"/>
        <v>59</v>
      </c>
    </row>
    <row r="15" spans="1:22">
      <c r="A15" s="2">
        <v>7</v>
      </c>
      <c r="B15" s="2" t="s">
        <v>10</v>
      </c>
      <c r="C15" s="25">
        <f t="shared" si="0"/>
        <v>124</v>
      </c>
      <c r="D15" s="2">
        <v>58</v>
      </c>
      <c r="E15" s="22">
        <v>33</v>
      </c>
      <c r="F15" s="2">
        <v>10</v>
      </c>
      <c r="G15" s="2">
        <v>22</v>
      </c>
      <c r="H15" s="2"/>
      <c r="I15" s="2"/>
      <c r="J15" s="2">
        <v>0</v>
      </c>
      <c r="K15" s="8"/>
      <c r="L15" s="2"/>
      <c r="M15" s="22"/>
      <c r="N15" s="28">
        <f t="shared" si="2"/>
        <v>90</v>
      </c>
      <c r="O15" s="3">
        <v>14</v>
      </c>
      <c r="P15" s="24">
        <v>8</v>
      </c>
      <c r="Q15" s="3">
        <v>10</v>
      </c>
      <c r="R15" s="3">
        <v>10</v>
      </c>
      <c r="S15" s="3">
        <v>0</v>
      </c>
      <c r="T15" s="28">
        <f t="shared" si="1"/>
        <v>34</v>
      </c>
    </row>
    <row r="16" spans="1:22">
      <c r="A16" s="2">
        <v>8</v>
      </c>
      <c r="B16" s="2" t="s">
        <v>49</v>
      </c>
      <c r="C16" s="25">
        <f t="shared" si="0"/>
        <v>21</v>
      </c>
      <c r="D16" s="2">
        <v>0</v>
      </c>
      <c r="E16" s="23">
        <v>8</v>
      </c>
      <c r="F16" s="2">
        <v>10</v>
      </c>
      <c r="G16" s="2">
        <v>11</v>
      </c>
      <c r="H16" s="2"/>
      <c r="I16" s="2"/>
      <c r="J16" s="2"/>
      <c r="K16" s="2"/>
      <c r="L16" s="2"/>
      <c r="M16" s="23"/>
      <c r="N16" s="28">
        <f t="shared" si="2"/>
        <v>21</v>
      </c>
      <c r="O16" s="2">
        <v>0</v>
      </c>
      <c r="P16" s="23">
        <v>0</v>
      </c>
      <c r="Q16" s="2"/>
      <c r="R16" s="2"/>
      <c r="S16" s="2"/>
      <c r="T16" s="28">
        <f t="shared" si="1"/>
        <v>0</v>
      </c>
    </row>
    <row r="17" spans="1:21">
      <c r="A17" s="2" t="s">
        <v>50</v>
      </c>
      <c r="B17" s="2" t="s">
        <v>51</v>
      </c>
      <c r="C17" s="25">
        <f t="shared" si="0"/>
        <v>23</v>
      </c>
      <c r="D17" s="2">
        <v>0</v>
      </c>
      <c r="E17" s="23">
        <v>8</v>
      </c>
      <c r="F17" s="2">
        <v>10</v>
      </c>
      <c r="G17" s="2">
        <v>13</v>
      </c>
      <c r="H17" s="2"/>
      <c r="I17" s="2"/>
      <c r="J17" s="2"/>
      <c r="K17" s="2"/>
      <c r="L17" s="2"/>
      <c r="M17" s="23"/>
      <c r="N17" s="28">
        <f t="shared" si="2"/>
        <v>23</v>
      </c>
      <c r="O17" s="2">
        <v>0</v>
      </c>
      <c r="P17" s="23">
        <v>0</v>
      </c>
      <c r="Q17" s="2"/>
      <c r="R17" s="2"/>
      <c r="S17" s="2"/>
      <c r="T17" s="28">
        <f t="shared" si="1"/>
        <v>0</v>
      </c>
    </row>
    <row r="18" spans="1:21">
      <c r="A18" s="2">
        <v>10</v>
      </c>
      <c r="B18" s="2" t="s">
        <v>11</v>
      </c>
      <c r="C18" s="25">
        <f t="shared" si="0"/>
        <v>127</v>
      </c>
      <c r="D18" s="2">
        <v>16</v>
      </c>
      <c r="E18" s="22">
        <v>18</v>
      </c>
      <c r="F18" s="2">
        <v>10</v>
      </c>
      <c r="G18" s="2">
        <v>20</v>
      </c>
      <c r="H18" s="2"/>
      <c r="I18" s="2"/>
      <c r="J18" s="2">
        <v>10</v>
      </c>
      <c r="K18" s="8"/>
      <c r="L18" s="2"/>
      <c r="M18" s="22"/>
      <c r="N18" s="28">
        <f t="shared" si="2"/>
        <v>56</v>
      </c>
      <c r="O18" s="3">
        <v>51</v>
      </c>
      <c r="P18" s="24">
        <v>7</v>
      </c>
      <c r="Q18" s="3">
        <v>0</v>
      </c>
      <c r="R18" s="3">
        <v>10</v>
      </c>
      <c r="S18" s="3">
        <v>10</v>
      </c>
      <c r="T18" s="28">
        <f t="shared" si="1"/>
        <v>71</v>
      </c>
    </row>
    <row r="19" spans="1:21">
      <c r="A19" s="2">
        <v>11</v>
      </c>
      <c r="B19" s="2" t="s">
        <v>12</v>
      </c>
      <c r="C19" s="25">
        <f t="shared" si="0"/>
        <v>150</v>
      </c>
      <c r="D19" s="2">
        <v>73</v>
      </c>
      <c r="E19" s="18">
        <v>23</v>
      </c>
      <c r="F19" s="2">
        <v>10</v>
      </c>
      <c r="G19" s="2">
        <v>20</v>
      </c>
      <c r="H19" s="2"/>
      <c r="I19" s="2"/>
      <c r="J19" s="2">
        <v>0</v>
      </c>
      <c r="K19" s="8"/>
      <c r="L19" s="2"/>
      <c r="M19" s="22"/>
      <c r="N19" s="28">
        <f t="shared" si="2"/>
        <v>103</v>
      </c>
      <c r="O19" s="3">
        <v>27</v>
      </c>
      <c r="P19" s="19">
        <v>9</v>
      </c>
      <c r="Q19" s="3">
        <v>10</v>
      </c>
      <c r="R19" s="3">
        <v>10</v>
      </c>
      <c r="S19" s="3">
        <v>0</v>
      </c>
      <c r="T19" s="28">
        <f t="shared" si="1"/>
        <v>47</v>
      </c>
    </row>
    <row r="20" spans="1:21">
      <c r="A20" s="2"/>
      <c r="B20" s="4" t="s">
        <v>13</v>
      </c>
      <c r="C20" s="4"/>
      <c r="D20" s="2"/>
      <c r="E20" s="18"/>
      <c r="F20" s="2"/>
      <c r="G20" s="2"/>
      <c r="H20" s="2"/>
      <c r="I20" s="2"/>
      <c r="J20" s="2"/>
      <c r="K20" s="8"/>
      <c r="L20" s="2"/>
      <c r="M20" s="18"/>
      <c r="N20" s="28"/>
      <c r="O20" s="3"/>
      <c r="P20" s="19"/>
      <c r="Q20" s="3"/>
      <c r="R20" s="3"/>
      <c r="S20" s="3"/>
      <c r="T20" s="28"/>
    </row>
    <row r="21" spans="1:21">
      <c r="A21" s="2">
        <v>12</v>
      </c>
      <c r="B21" s="2" t="s">
        <v>14</v>
      </c>
      <c r="C21" s="25">
        <f t="shared" si="0"/>
        <v>38</v>
      </c>
      <c r="D21" s="2">
        <v>18</v>
      </c>
      <c r="E21" s="18">
        <v>11</v>
      </c>
      <c r="F21" s="2">
        <v>10</v>
      </c>
      <c r="G21" s="2">
        <v>10</v>
      </c>
      <c r="H21" s="2"/>
      <c r="I21" s="2"/>
      <c r="J21" s="2"/>
      <c r="K21" s="8"/>
      <c r="L21" s="2"/>
      <c r="M21" s="18"/>
      <c r="N21" s="28">
        <f>SUM(L21,J21,I21,H21,G21,F21,D21)</f>
        <v>38</v>
      </c>
      <c r="O21" s="3">
        <v>0</v>
      </c>
      <c r="P21" s="19"/>
      <c r="Q21" s="3">
        <v>0</v>
      </c>
      <c r="R21" s="3">
        <v>0</v>
      </c>
      <c r="S21" s="3"/>
      <c r="T21" s="28">
        <f t="shared" si="1"/>
        <v>0</v>
      </c>
    </row>
    <row r="22" spans="1:21">
      <c r="A22" s="2">
        <v>13</v>
      </c>
      <c r="B22" s="8" t="s">
        <v>16</v>
      </c>
      <c r="C22" s="25">
        <f t="shared" si="0"/>
        <v>27</v>
      </c>
      <c r="D22" s="2">
        <v>7</v>
      </c>
      <c r="E22" s="18">
        <v>6</v>
      </c>
      <c r="F22" s="2">
        <v>10</v>
      </c>
      <c r="G22" s="2">
        <v>10</v>
      </c>
      <c r="H22" s="2"/>
      <c r="I22" s="2"/>
      <c r="J22" s="2"/>
      <c r="K22" s="8"/>
      <c r="L22" s="2"/>
      <c r="M22" s="18"/>
      <c r="N22" s="28">
        <f>SUM(L22,J22,I22,H22,G22,F22,D22)</f>
        <v>27</v>
      </c>
      <c r="O22" s="3">
        <v>0</v>
      </c>
      <c r="P22" s="19"/>
      <c r="Q22" s="3">
        <v>0</v>
      </c>
      <c r="R22" s="3">
        <v>0</v>
      </c>
      <c r="S22" s="3"/>
      <c r="T22" s="28">
        <f t="shared" si="1"/>
        <v>0</v>
      </c>
    </row>
    <row r="23" spans="1:21">
      <c r="A23" s="2">
        <v>14</v>
      </c>
      <c r="B23" s="8" t="s">
        <v>17</v>
      </c>
      <c r="C23" s="25">
        <f t="shared" si="0"/>
        <v>42</v>
      </c>
      <c r="D23" s="2">
        <v>22</v>
      </c>
      <c r="E23" s="18">
        <v>4</v>
      </c>
      <c r="F23" s="2">
        <v>10</v>
      </c>
      <c r="G23" s="2">
        <v>10</v>
      </c>
      <c r="H23" s="2"/>
      <c r="I23" s="2"/>
      <c r="J23" s="2"/>
      <c r="K23" s="8"/>
      <c r="L23" s="2"/>
      <c r="M23" s="18"/>
      <c r="N23" s="28">
        <f>SUM(L23,J23,I23,H23,G23,F23,D23)</f>
        <v>42</v>
      </c>
      <c r="O23" s="3">
        <v>0</v>
      </c>
      <c r="P23" s="19"/>
      <c r="Q23" s="3">
        <v>0</v>
      </c>
      <c r="R23" s="3">
        <v>0</v>
      </c>
      <c r="S23" s="3"/>
      <c r="T23" s="28">
        <f t="shared" si="1"/>
        <v>0</v>
      </c>
    </row>
    <row r="24" spans="1:21" ht="12.75" customHeight="1">
      <c r="A24" s="2">
        <v>15</v>
      </c>
      <c r="B24" s="2" t="s">
        <v>18</v>
      </c>
      <c r="C24" s="25">
        <f t="shared" si="0"/>
        <v>46</v>
      </c>
      <c r="D24" s="2">
        <v>26</v>
      </c>
      <c r="E24" s="18">
        <v>13</v>
      </c>
      <c r="F24" s="2">
        <v>10</v>
      </c>
      <c r="G24" s="2">
        <v>10</v>
      </c>
      <c r="H24" s="2"/>
      <c r="I24" s="2"/>
      <c r="J24" s="2"/>
      <c r="K24" s="8"/>
      <c r="L24" s="2"/>
      <c r="M24" s="18"/>
      <c r="N24" s="28">
        <f>SUM(L24,J24,I24,H24,G24,F24,D24)</f>
        <v>46</v>
      </c>
      <c r="O24" s="3">
        <v>0</v>
      </c>
      <c r="P24" s="19"/>
      <c r="Q24" s="3">
        <v>0</v>
      </c>
      <c r="R24" s="3">
        <v>0</v>
      </c>
      <c r="S24" s="3"/>
      <c r="T24" s="28">
        <f t="shared" si="1"/>
        <v>0</v>
      </c>
    </row>
    <row r="25" spans="1:21">
      <c r="A25" s="2"/>
      <c r="B25" s="4"/>
      <c r="C25" s="25">
        <f t="shared" ref="C25:S25" si="3">SUM(C9:C24)</f>
        <v>1744</v>
      </c>
      <c r="D25" s="25">
        <f t="shared" si="3"/>
        <v>611</v>
      </c>
      <c r="E25" s="25">
        <f t="shared" si="3"/>
        <v>264</v>
      </c>
      <c r="F25" s="25">
        <f t="shared" si="3"/>
        <v>160</v>
      </c>
      <c r="G25" s="25">
        <f t="shared" si="3"/>
        <v>231</v>
      </c>
      <c r="H25" s="25">
        <f t="shared" si="3"/>
        <v>50</v>
      </c>
      <c r="I25" s="25">
        <f t="shared" si="3"/>
        <v>80</v>
      </c>
      <c r="J25" s="25">
        <f t="shared" si="3"/>
        <v>40</v>
      </c>
      <c r="K25" s="25">
        <f t="shared" si="3"/>
        <v>0</v>
      </c>
      <c r="L25" s="25">
        <f t="shared" si="3"/>
        <v>120</v>
      </c>
      <c r="M25" s="26">
        <f t="shared" si="3"/>
        <v>120</v>
      </c>
      <c r="N25" s="25">
        <f t="shared" si="3"/>
        <v>1292</v>
      </c>
      <c r="O25" s="27">
        <f t="shared" si="3"/>
        <v>272</v>
      </c>
      <c r="P25" s="27">
        <f t="shared" si="3"/>
        <v>82</v>
      </c>
      <c r="Q25" s="28">
        <f t="shared" si="3"/>
        <v>65</v>
      </c>
      <c r="R25" s="28">
        <f t="shared" si="3"/>
        <v>90</v>
      </c>
      <c r="S25" s="28">
        <f t="shared" si="3"/>
        <v>25</v>
      </c>
      <c r="T25" s="28">
        <f>SUM(T9:T24)</f>
        <v>452</v>
      </c>
    </row>
    <row r="26" spans="1:21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>
        <f>N25+T25</f>
        <v>1744</v>
      </c>
    </row>
    <row r="28" spans="1:21" ht="15">
      <c r="B28" t="s">
        <v>54</v>
      </c>
      <c r="S28" s="44" t="s">
        <v>38</v>
      </c>
      <c r="T28" s="45"/>
    </row>
    <row r="30" spans="1:21">
      <c r="B30" s="1"/>
    </row>
  </sheetData>
  <mergeCells count="21">
    <mergeCell ref="A4:A7"/>
    <mergeCell ref="B4:B7"/>
    <mergeCell ref="C4:C7"/>
    <mergeCell ref="D4:M4"/>
    <mergeCell ref="L5:L7"/>
    <mergeCell ref="D5:K5"/>
    <mergeCell ref="M5:M7"/>
    <mergeCell ref="D6:E6"/>
    <mergeCell ref="F6:K6"/>
    <mergeCell ref="L1:T1"/>
    <mergeCell ref="S28:T28"/>
    <mergeCell ref="R6:R7"/>
    <mergeCell ref="N4:N7"/>
    <mergeCell ref="O4:S4"/>
    <mergeCell ref="P6:P7"/>
    <mergeCell ref="Q6:Q7"/>
    <mergeCell ref="S6:S7"/>
    <mergeCell ref="O6:O7"/>
    <mergeCell ref="B2:T2"/>
    <mergeCell ref="T4:T7"/>
    <mergeCell ref="O5:S5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2010</vt:lpstr>
      <vt:lpstr>2011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Стоколясова</dc:creator>
  <cp:lastModifiedBy>Бажанова</cp:lastModifiedBy>
  <cp:lastPrinted>2012-06-21T11:36:43Z</cp:lastPrinted>
  <dcterms:created xsi:type="dcterms:W3CDTF">2010-04-29T04:28:15Z</dcterms:created>
  <dcterms:modified xsi:type="dcterms:W3CDTF">2014-04-30T05:28:05Z</dcterms:modified>
</cp:coreProperties>
</file>